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checkCompatibility="1" autoCompressPictures="0"/>
  <bookViews>
    <workbookView xWindow="0" yWindow="-440" windowWidth="38400" windowHeight="21600" tabRatio="500"/>
  </bookViews>
  <sheets>
    <sheet name="Sheet1" sheetId="1" r:id="rId1"/>
  </sheets>
  <definedNames>
    <definedName name="_xlnm.Print_Area" localSheetId="0">Sheet1!$A$1:$H$41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1" i="1" l="1"/>
  <c r="C20" i="1"/>
  <c r="C22" i="1"/>
  <c r="C23" i="1"/>
  <c r="G23" i="1"/>
  <c r="G24" i="1"/>
  <c r="G25" i="1"/>
  <c r="G26" i="1"/>
  <c r="G28" i="1"/>
  <c r="C28" i="1"/>
  <c r="A23" i="1"/>
</calcChain>
</file>

<file path=xl/sharedStrings.xml><?xml version="1.0" encoding="utf-8"?>
<sst xmlns="http://schemas.openxmlformats.org/spreadsheetml/2006/main" count="53" uniqueCount="49">
  <si>
    <t>Daily Reconciliation Sheet</t>
  </si>
  <si>
    <t>Dolphinlandia, LLC</t>
  </si>
  <si>
    <t>Accounting Dept</t>
  </si>
  <si>
    <t>Salt Lake City, UT 84111</t>
  </si>
  <si>
    <t>Enter starting cash and amount of cash at the end of the day</t>
  </si>
  <si>
    <t>Enter money collected by type (ie. Cash, checks, bankcards)</t>
  </si>
  <si>
    <t>Enter sales totals including returns and voids from register tape</t>
  </si>
  <si>
    <t>Enter sales totals by type from register tape (ie. Cash, checks, bankcards)</t>
  </si>
  <si>
    <t>Note any differences between register tape and actual money collected</t>
  </si>
  <si>
    <t>Compare total collected with total recorded.  Note any differences</t>
  </si>
  <si>
    <t>Enter your name, print out reconcilation sheet and then sign it.</t>
  </si>
  <si>
    <t>Denomination</t>
  </si>
  <si>
    <t>Coins</t>
  </si>
  <si>
    <t>Currency</t>
  </si>
  <si>
    <t>Money Collected by Type</t>
  </si>
  <si>
    <t>Checks Collected</t>
  </si>
  <si>
    <t>Bankcards Collected</t>
  </si>
  <si>
    <t>Coupons Collected</t>
  </si>
  <si>
    <t>TOTAL COLLECTED</t>
  </si>
  <si>
    <t>Starting Cash Amount</t>
  </si>
  <si>
    <t>Totals from Cash Register Tape</t>
  </si>
  <si>
    <t>Gross Sales</t>
  </si>
  <si>
    <t>Cash Sales</t>
  </si>
  <si>
    <t>Check Sales</t>
  </si>
  <si>
    <t>Bankcard Sales</t>
  </si>
  <si>
    <t>Coupon Sales</t>
  </si>
  <si>
    <t>TOTAL RECORDED</t>
  </si>
  <si>
    <t>Notes / Comments</t>
  </si>
  <si>
    <t>Amount Short or Over</t>
  </si>
  <si>
    <t></t>
  </si>
  <si>
    <t>Cashier Name:</t>
  </si>
  <si>
    <t>Date of Shift:</t>
  </si>
  <si>
    <t>Signature:</t>
  </si>
  <si>
    <t>I verify that this cash register reconciliation, including all receipts, tape totals and cash amounts is complete and accurate.</t>
  </si>
  <si>
    <t>Difference  
(-) if short)</t>
  </si>
  <si>
    <t>Total Cash</t>
  </si>
  <si>
    <t>Total in Drawer at end of Shift</t>
  </si>
  <si>
    <t>Total Cash in Drawer</t>
  </si>
  <si>
    <t>Your Cash Register Receipt printout shows the following:</t>
  </si>
  <si>
    <t># in drawer</t>
  </si>
  <si>
    <t>Coin</t>
  </si>
  <si>
    <t>Bill</t>
  </si>
  <si>
    <t>Cash</t>
  </si>
  <si>
    <t>Checks</t>
  </si>
  <si>
    <t>Bankcards</t>
  </si>
  <si>
    <t>Coupons</t>
  </si>
  <si>
    <t>Bank Card Receipt Total:</t>
  </si>
  <si>
    <t>You have the following amounts of cash in your cash register at the end of the shift:</t>
  </si>
  <si>
    <t>Score: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</si>
</sst>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90"/>
      <name val="Calibri"/>
      <scheme val="minor"/>
    </font>
    <font>
      <b/>
      <sz val="14"/>
      <color rgb="FF000090"/>
      <name val="Calibri"/>
      <scheme val="minor"/>
    </font>
    <font>
      <b/>
      <sz val="16"/>
      <color rgb="FF000090"/>
      <name val="Calibri"/>
      <scheme val="minor"/>
    </font>
    <font>
      <b/>
      <sz val="11"/>
      <color rgb="FF000090"/>
      <name val="Calibri"/>
      <scheme val="minor"/>
    </font>
    <font>
      <b/>
      <sz val="18"/>
      <color rgb="FF000090"/>
      <name val="Calibri"/>
      <scheme val="minor"/>
    </font>
    <font>
      <sz val="11"/>
      <color theme="1"/>
      <name val="Calibri"/>
      <scheme val="minor"/>
    </font>
    <font>
      <b/>
      <sz val="12"/>
      <color rgb="FF000090"/>
      <name val="Calibri"/>
      <scheme val="minor"/>
    </font>
    <font>
      <sz val="12"/>
      <color theme="1"/>
      <name val="Wingdings"/>
      <family val="2"/>
    </font>
    <font>
      <sz val="12"/>
      <color rgb="FF000000"/>
      <name val="Calibri"/>
      <family val="2"/>
      <scheme val="minor"/>
    </font>
    <font>
      <sz val="10.5"/>
      <color rgb="FF000090"/>
      <name val="Calibri"/>
      <family val="2"/>
      <scheme val="minor"/>
    </font>
    <font>
      <sz val="12"/>
      <color theme="1"/>
      <name val="Cambria"/>
    </font>
    <font>
      <b/>
      <sz val="12"/>
      <color theme="1"/>
      <name val="Cambri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9F3FF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8" fontId="2" fillId="2" borderId="1" xfId="0" applyNumberFormat="1" applyFont="1" applyFill="1" applyBorder="1"/>
    <xf numFmtId="0" fontId="4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10" fillId="2" borderId="1" xfId="0" applyFont="1" applyFill="1" applyBorder="1" applyAlignment="1">
      <alignment horizontal="right" shrinkToFit="1"/>
    </xf>
    <xf numFmtId="0" fontId="11" fillId="2" borderId="0" xfId="0" applyFont="1" applyFill="1"/>
    <xf numFmtId="0" fontId="12" fillId="2" borderId="0" xfId="0" applyFont="1" applyFill="1" applyAlignment="1">
      <alignment wrapText="1"/>
    </xf>
    <xf numFmtId="0" fontId="2" fillId="2" borderId="0" xfId="0" applyFont="1" applyFill="1" applyBorder="1"/>
    <xf numFmtId="0" fontId="14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5" fillId="6" borderId="0" xfId="0" applyFont="1" applyFill="1"/>
    <xf numFmtId="0" fontId="0" fillId="0" borderId="0" xfId="0" applyFill="1"/>
    <xf numFmtId="0" fontId="4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4" fillId="2" borderId="7" xfId="0" applyFont="1" applyFill="1" applyBorder="1" applyAlignment="1">
      <alignment wrapText="1"/>
    </xf>
    <xf numFmtId="0" fontId="0" fillId="2" borderId="0" xfId="0" applyFill="1" applyAlignment="1">
      <alignment horizontal="left" indent="1"/>
    </xf>
    <xf numFmtId="0" fontId="0" fillId="2" borderId="20" xfId="0" applyFill="1" applyBorder="1"/>
    <xf numFmtId="0" fontId="0" fillId="0" borderId="5" xfId="0" applyFill="1" applyBorder="1"/>
    <xf numFmtId="0" fontId="16" fillId="2" borderId="0" xfId="0" applyFont="1" applyFill="1" applyAlignment="1">
      <alignment horizontal="left" indent="1"/>
    </xf>
    <xf numFmtId="0" fontId="9" fillId="2" borderId="13" xfId="0" applyFont="1" applyFill="1" applyBorder="1" applyAlignment="1">
      <alignment horizontal="right"/>
    </xf>
    <xf numFmtId="0" fontId="13" fillId="2" borderId="3" xfId="0" applyFont="1" applyFill="1" applyBorder="1" applyAlignment="1">
      <alignment horizontal="right" shrinkToFit="1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5" fillId="7" borderId="0" xfId="0" applyFont="1" applyFill="1" applyAlignment="1">
      <alignment horizontal="left"/>
    </xf>
    <xf numFmtId="0" fontId="12" fillId="2" borderId="6" xfId="0" applyFont="1" applyFill="1" applyBorder="1" applyAlignment="1">
      <alignment horizontal="left" wrapText="1" indent="1"/>
    </xf>
    <xf numFmtId="0" fontId="12" fillId="2" borderId="0" xfId="0" applyFont="1" applyFill="1" applyBorder="1" applyAlignment="1">
      <alignment horizontal="left" wrapText="1" indent="1"/>
    </xf>
    <xf numFmtId="0" fontId="12" fillId="2" borderId="0" xfId="0" applyFont="1" applyFill="1" applyBorder="1" applyAlignment="1">
      <alignment horizontal="center" wrapText="1"/>
    </xf>
    <xf numFmtId="44" fontId="2" fillId="5" borderId="1" xfId="19" applyFont="1" applyFill="1" applyBorder="1"/>
    <xf numFmtId="44" fontId="2" fillId="4" borderId="1" xfId="19" applyFont="1" applyFill="1" applyBorder="1"/>
    <xf numFmtId="44" fontId="2" fillId="5" borderId="1" xfId="19" quotePrefix="1" applyFont="1" applyFill="1" applyBorder="1"/>
    <xf numFmtId="0" fontId="9" fillId="2" borderId="21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0" fillId="2" borderId="3" xfId="0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/>
    <xf numFmtId="44" fontId="0" fillId="0" borderId="0" xfId="19" applyFont="1"/>
    <xf numFmtId="44" fontId="0" fillId="4" borderId="13" xfId="19" applyFont="1" applyFill="1" applyBorder="1"/>
    <xf numFmtId="8" fontId="0" fillId="4" borderId="17" xfId="19" applyNumberFormat="1" applyFont="1" applyFill="1" applyBorder="1"/>
    <xf numFmtId="8" fontId="0" fillId="3" borderId="17" xfId="19" applyNumberFormat="1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0" fontId="12" fillId="3" borderId="11" xfId="0" applyFont="1" applyFill="1" applyBorder="1" applyAlignment="1" applyProtection="1">
      <alignment horizontal="left" vertical="top" wrapText="1" indent="1"/>
      <protection locked="0"/>
    </xf>
    <xf numFmtId="0" fontId="12" fillId="3" borderId="5" xfId="0" applyFont="1" applyFill="1" applyBorder="1" applyAlignment="1" applyProtection="1">
      <alignment horizontal="left" vertical="top" wrapText="1" indent="1"/>
      <protection locked="0"/>
    </xf>
    <xf numFmtId="0" fontId="12" fillId="3" borderId="12" xfId="0" applyFont="1" applyFill="1" applyBorder="1" applyAlignment="1" applyProtection="1">
      <alignment horizontal="left" vertical="top" wrapText="1" indent="1"/>
      <protection locked="0"/>
    </xf>
    <xf numFmtId="0" fontId="12" fillId="3" borderId="6" xfId="0" applyFont="1" applyFill="1" applyBorder="1" applyAlignment="1" applyProtection="1">
      <alignment horizontal="left" vertical="top" wrapText="1" indent="1"/>
      <protection locked="0"/>
    </xf>
    <xf numFmtId="0" fontId="12" fillId="3" borderId="0" xfId="0" applyFont="1" applyFill="1" applyBorder="1" applyAlignment="1" applyProtection="1">
      <alignment horizontal="left" vertical="top" wrapText="1" indent="1"/>
      <protection locked="0"/>
    </xf>
    <xf numFmtId="0" fontId="12" fillId="3" borderId="7" xfId="0" applyFont="1" applyFill="1" applyBorder="1" applyAlignment="1" applyProtection="1">
      <alignment horizontal="left" vertical="top" wrapText="1" indent="1"/>
      <protection locked="0"/>
    </xf>
    <xf numFmtId="0" fontId="12" fillId="3" borderId="8" xfId="0" applyFont="1" applyFill="1" applyBorder="1" applyAlignment="1" applyProtection="1">
      <alignment horizontal="left" vertical="top" wrapText="1" indent="1"/>
      <protection locked="0"/>
    </xf>
    <xf numFmtId="0" fontId="12" fillId="3" borderId="9" xfId="0" applyFont="1" applyFill="1" applyBorder="1" applyAlignment="1" applyProtection="1">
      <alignment horizontal="left" vertical="top" wrapText="1" indent="1"/>
      <protection locked="0"/>
    </xf>
    <xf numFmtId="0" fontId="12" fillId="3" borderId="10" xfId="0" applyFont="1" applyFill="1" applyBorder="1" applyAlignment="1" applyProtection="1">
      <alignment horizontal="left" vertical="top" wrapText="1" indent="1"/>
      <protection locked="0"/>
    </xf>
    <xf numFmtId="0" fontId="0" fillId="8" borderId="0" xfId="0" applyFill="1"/>
    <xf numFmtId="0" fontId="0" fillId="8" borderId="0" xfId="0" applyFill="1" applyAlignment="1">
      <alignment horizontal="left" vertical="top" wrapText="1"/>
    </xf>
    <xf numFmtId="0" fontId="18" fillId="8" borderId="0" xfId="0" applyFont="1" applyFill="1" applyAlignment="1">
      <alignment vertical="center"/>
    </xf>
    <xf numFmtId="0" fontId="17" fillId="8" borderId="0" xfId="0" applyFont="1" applyFill="1" applyAlignment="1">
      <alignment vertical="center"/>
    </xf>
    <xf numFmtId="0" fontId="18" fillId="8" borderId="1" xfId="0" applyFont="1" applyFill="1" applyBorder="1" applyAlignment="1">
      <alignment horizontal="center" wrapText="1"/>
    </xf>
    <xf numFmtId="0" fontId="0" fillId="8" borderId="1" xfId="0" applyFill="1" applyBorder="1"/>
    <xf numFmtId="0" fontId="18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44" fontId="17" fillId="8" borderId="1" xfId="19" applyFont="1" applyFill="1" applyBorder="1" applyAlignment="1">
      <alignment vertical="center"/>
    </xf>
    <xf numFmtId="44" fontId="0" fillId="8" borderId="1" xfId="19" applyFont="1" applyFill="1" applyBorder="1"/>
    <xf numFmtId="44" fontId="17" fillId="8" borderId="0" xfId="19" applyFont="1" applyFill="1" applyAlignment="1">
      <alignment vertical="center"/>
    </xf>
    <xf numFmtId="44" fontId="18" fillId="8" borderId="0" xfId="19" applyFont="1" applyFill="1" applyAlignment="1">
      <alignment vertical="center"/>
    </xf>
    <xf numFmtId="44" fontId="18" fillId="8" borderId="0" xfId="19" applyFont="1" applyFill="1" applyAlignment="1">
      <alignment horizontal="right" vertical="center"/>
    </xf>
    <xf numFmtId="44" fontId="0" fillId="8" borderId="0" xfId="19" applyFont="1" applyFill="1"/>
    <xf numFmtId="0" fontId="18" fillId="8" borderId="0" xfId="0" applyFont="1" applyFill="1" applyAlignment="1">
      <alignment horizontal="right" vertical="center"/>
    </xf>
    <xf numFmtId="0" fontId="2" fillId="8" borderId="0" xfId="0" applyFont="1" applyFill="1"/>
    <xf numFmtId="0" fontId="0" fillId="0" borderId="0" xfId="0" applyAlignment="1">
      <alignment horizontal="right"/>
    </xf>
    <xf numFmtId="0" fontId="0" fillId="5" borderId="1" xfId="0" applyFill="1" applyBorder="1"/>
  </cellXfs>
  <cellStyles count="60">
    <cellStyle name="Currency" xfId="1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264160</xdr:colOff>
      <xdr:row>0</xdr:row>
      <xdr:rowOff>71120</xdr:rowOff>
    </xdr:from>
    <xdr:to>
      <xdr:col>4</xdr:col>
      <xdr:colOff>615639</xdr:colOff>
      <xdr:row>3</xdr:row>
      <xdr:rowOff>173704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3180080" y="71120"/>
          <a:ext cx="1437329" cy="796004"/>
        </a:xfrm>
        <a:prstGeom prst="rect">
          <a:avLst/>
        </a:prstGeom>
      </xdr:spPr>
    </xdr:pic>
    <xdr:clientData/>
  </xdr:twoCellAnchor>
  <xdr:twoCellAnchor>
    <xdr:from>
      <xdr:col>8</xdr:col>
      <xdr:colOff>33020</xdr:colOff>
      <xdr:row>0</xdr:row>
      <xdr:rowOff>83820</xdr:rowOff>
    </xdr:from>
    <xdr:to>
      <xdr:col>17</xdr:col>
      <xdr:colOff>787400</xdr:colOff>
      <xdr:row>19</xdr:row>
      <xdr:rowOff>0</xdr:rowOff>
    </xdr:to>
    <xdr:sp macro="" textlink="">
      <xdr:nvSpPr>
        <xdr:cNvPr id="3" name="Rectangle 2"/>
        <xdr:cNvSpPr/>
      </xdr:nvSpPr>
      <xdr:spPr>
        <a:xfrm>
          <a:off x="7205980" y="83820"/>
          <a:ext cx="6647180" cy="416306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r>
            <a:rPr lang="en-US" sz="1200">
              <a:solidFill>
                <a:schemeClr val="tx1"/>
              </a:solidFill>
            </a:rPr>
            <a:t>Complete</a:t>
          </a:r>
          <a:r>
            <a:rPr lang="en-US" sz="1200" baseline="0">
              <a:solidFill>
                <a:schemeClr val="tx1"/>
              </a:solidFill>
            </a:rPr>
            <a:t> the daily Reconciliation Sheet for Dolphinlandia according to the following instructions:</a:t>
          </a:r>
          <a:endParaRPr lang="en-US" sz="1200">
            <a:solidFill>
              <a:schemeClr val="tx1"/>
            </a:solidFill>
          </a:endParaRP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1.  Enter the amounts for each bill and coin in the appropriate cell (Example:=&gt; Type: +.25*75 to get your total for quarters)</a:t>
          </a: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2. Add the checks (either on a blank</a:t>
          </a:r>
          <a:r>
            <a:rPr lang="en-US" sz="1200" baseline="0">
              <a:solidFill>
                <a:schemeClr val="tx1"/>
              </a:solidFill>
            </a:rPr>
            <a:t> spreadsheet or in the checks cell like you did for coins and bills)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3. Enter the amount of your Bank Card Receipt Total in the cell below the checks collected cell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4. Enter the total of the coupons you collected.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5.  Using the information from the cash register receipt, fill in the gross sales, cash sales, the check sales, the bankcard sales and the coupon sales.</a:t>
          </a:r>
        </a:p>
        <a:p>
          <a:endParaRPr lang="en-US" sz="1200" baseline="0">
            <a:solidFill>
              <a:schemeClr val="tx1"/>
            </a:solidFill>
          </a:endParaRP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Type your name as cashier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Enter today</a:t>
          </a:r>
          <a:r>
            <a:rPr lang="en-US" sz="1200" baseline="0">
              <a:solidFill>
                <a:schemeClr val="tx1"/>
              </a:solidFill>
            </a:rPr>
            <a:t>'s date as the Date of Shift: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If your totals are correct, you will see 50 points in the bottom left of the sheet.  if not, you may want to double check your bill, coin and/or check totals.</a:t>
          </a:r>
          <a:endParaRPr lang="en-US" sz="1200" baseline="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zoomScale="125" zoomScaleNormal="125" zoomScalePageLayoutView="125" workbookViewId="0">
      <selection activeCell="C6" sqref="C6"/>
    </sheetView>
  </sheetViews>
  <sheetFormatPr baseColWidth="10" defaultColWidth="11" defaultRowHeight="15" x14ac:dyDescent="0"/>
  <cols>
    <col min="1" max="1" width="13" customWidth="1"/>
    <col min="2" max="2" width="12" bestFit="1" customWidth="1"/>
    <col min="3" max="3" width="13.1640625" bestFit="1" customWidth="1"/>
    <col min="4" max="4" width="14.1640625" customWidth="1"/>
    <col min="5" max="5" width="13.5" bestFit="1" customWidth="1"/>
    <col min="7" max="7" width="10.83203125" customWidth="1"/>
    <col min="8" max="8" width="6.33203125" customWidth="1"/>
    <col min="9" max="9" width="4" customWidth="1"/>
    <col min="10" max="10" width="10" customWidth="1"/>
    <col min="11" max="11" width="13.5" customWidth="1"/>
    <col min="12" max="12" width="3.1640625" customWidth="1"/>
    <col min="15" max="15" width="2.33203125" customWidth="1"/>
    <col min="19" max="19" width="4" customWidth="1"/>
  </cols>
  <sheetData>
    <row r="1" spans="1:19" ht="23">
      <c r="A1" s="30" t="s">
        <v>0</v>
      </c>
      <c r="B1" s="30"/>
      <c r="C1" s="30"/>
      <c r="D1" s="1"/>
      <c r="E1" s="1"/>
      <c r="F1" s="9" t="s">
        <v>1</v>
      </c>
      <c r="G1" s="1"/>
      <c r="H1" s="1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ht="15" customHeight="1">
      <c r="A2" s="7"/>
      <c r="B2" s="1"/>
      <c r="C2" s="1"/>
      <c r="D2" s="1"/>
      <c r="E2" s="1"/>
      <c r="F2" s="1" t="s">
        <v>2</v>
      </c>
      <c r="G2" s="1"/>
      <c r="H2" s="1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6" customHeight="1">
      <c r="A3" s="1"/>
      <c r="B3" s="1"/>
      <c r="C3" s="1"/>
      <c r="D3" s="1"/>
      <c r="E3" s="1"/>
      <c r="F3" s="1" t="s">
        <v>3</v>
      </c>
      <c r="G3" s="1"/>
      <c r="H3" s="1"/>
      <c r="I3" s="68"/>
      <c r="J3" s="69"/>
      <c r="K3" s="69"/>
      <c r="L3" s="69"/>
      <c r="M3" s="69"/>
      <c r="N3" s="69"/>
      <c r="O3" s="69"/>
      <c r="P3" s="69"/>
      <c r="Q3" s="69"/>
      <c r="R3" s="69"/>
      <c r="S3" s="68"/>
    </row>
    <row r="4" spans="1:19" ht="45">
      <c r="A4" s="2" t="s">
        <v>11</v>
      </c>
      <c r="B4" s="3" t="s">
        <v>19</v>
      </c>
      <c r="C4" s="3" t="s">
        <v>36</v>
      </c>
      <c r="D4" s="1"/>
      <c r="E4" s="1"/>
      <c r="F4" s="1"/>
      <c r="G4" s="1"/>
      <c r="H4" s="1"/>
      <c r="I4" s="68"/>
      <c r="J4" s="69"/>
      <c r="K4" s="69"/>
      <c r="L4" s="69"/>
      <c r="M4" s="69"/>
      <c r="N4" s="69"/>
      <c r="O4" s="69"/>
      <c r="P4" s="69"/>
      <c r="Q4" s="69"/>
      <c r="R4" s="69"/>
      <c r="S4" s="68"/>
    </row>
    <row r="5" spans="1:19" ht="18">
      <c r="A5" s="31" t="s">
        <v>12</v>
      </c>
      <c r="B5" s="32"/>
      <c r="C5" s="33"/>
      <c r="D5" s="1"/>
      <c r="E5" s="1"/>
      <c r="F5" s="1"/>
      <c r="G5" s="1"/>
      <c r="H5" s="1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</row>
    <row r="6" spans="1:19">
      <c r="A6" s="4">
        <v>1</v>
      </c>
      <c r="B6" s="47"/>
      <c r="C6" s="56"/>
      <c r="D6" s="24" t="s">
        <v>4</v>
      </c>
      <c r="E6" s="6"/>
      <c r="F6" s="1"/>
      <c r="G6" s="1"/>
      <c r="H6" s="1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>
      <c r="A7" s="4">
        <v>0.5</v>
      </c>
      <c r="B7" s="45"/>
      <c r="C7" s="56"/>
      <c r="D7" s="24" t="s">
        <v>5</v>
      </c>
      <c r="E7" s="6"/>
      <c r="F7" s="1"/>
      <c r="G7" s="1"/>
      <c r="H7" s="1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19">
      <c r="A8" s="4">
        <v>0.25</v>
      </c>
      <c r="B8" s="45">
        <v>20</v>
      </c>
      <c r="C8" s="56"/>
      <c r="D8" s="24" t="s">
        <v>6</v>
      </c>
      <c r="E8" s="6"/>
      <c r="F8" s="1"/>
      <c r="G8" s="1"/>
      <c r="H8" s="1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</row>
    <row r="9" spans="1:19">
      <c r="A9" s="4">
        <v>0.1</v>
      </c>
      <c r="B9" s="45">
        <v>3</v>
      </c>
      <c r="C9" s="56"/>
      <c r="D9" s="24" t="s">
        <v>7</v>
      </c>
      <c r="E9" s="6"/>
      <c r="F9" s="1"/>
      <c r="G9" s="1"/>
      <c r="H9" s="1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</row>
    <row r="10" spans="1:19">
      <c r="A10" s="4">
        <v>0.05</v>
      </c>
      <c r="B10" s="45">
        <v>1.5</v>
      </c>
      <c r="C10" s="56"/>
      <c r="D10" s="24" t="s">
        <v>8</v>
      </c>
      <c r="E10" s="6"/>
      <c r="F10" s="1"/>
      <c r="G10" s="1"/>
      <c r="H10" s="1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</row>
    <row r="11" spans="1:19">
      <c r="A11" s="4">
        <v>0.01</v>
      </c>
      <c r="B11" s="45">
        <v>0.5</v>
      </c>
      <c r="C11" s="56"/>
      <c r="D11" s="24" t="s">
        <v>9</v>
      </c>
      <c r="E11" s="6"/>
      <c r="F11" s="1"/>
      <c r="G11" s="1"/>
      <c r="H11" s="1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</row>
    <row r="12" spans="1:19" ht="18">
      <c r="A12" s="31" t="s">
        <v>13</v>
      </c>
      <c r="B12" s="32"/>
      <c r="C12" s="33"/>
      <c r="D12" s="24" t="s">
        <v>10</v>
      </c>
      <c r="E12" s="6"/>
      <c r="F12" s="1"/>
      <c r="G12" s="1"/>
      <c r="H12" s="1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</row>
    <row r="13" spans="1:19" ht="16" thickBot="1">
      <c r="A13" s="4">
        <v>100</v>
      </c>
      <c r="B13" s="45"/>
      <c r="C13" s="56"/>
      <c r="D13" s="1"/>
      <c r="E13" s="1"/>
      <c r="F13" s="5"/>
      <c r="G13" s="1"/>
      <c r="H13" s="1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</row>
    <row r="14" spans="1:19">
      <c r="A14" s="4">
        <v>50</v>
      </c>
      <c r="B14" s="45"/>
      <c r="C14" s="56"/>
      <c r="D14" s="1"/>
      <c r="E14" s="27" t="s">
        <v>20</v>
      </c>
      <c r="F14" s="28"/>
      <c r="G14" s="29"/>
      <c r="H14" s="1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>
      <c r="A15" s="4">
        <v>20</v>
      </c>
      <c r="B15" s="45">
        <v>100</v>
      </c>
      <c r="C15" s="56"/>
      <c r="D15" s="1"/>
      <c r="E15" s="16"/>
      <c r="F15" s="17"/>
      <c r="G15" s="18"/>
      <c r="H15" s="1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</row>
    <row r="16" spans="1:19">
      <c r="A16" s="4">
        <v>10</v>
      </c>
      <c r="B16" s="45">
        <v>50</v>
      </c>
      <c r="C16" s="56"/>
      <c r="D16" s="1"/>
      <c r="E16" s="16"/>
      <c r="F16" s="17"/>
      <c r="G16" s="18"/>
      <c r="H16" s="1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</row>
    <row r="17" spans="1:19">
      <c r="A17" s="4">
        <v>5</v>
      </c>
      <c r="B17" s="45">
        <v>50</v>
      </c>
      <c r="C17" s="56"/>
      <c r="D17" s="1"/>
      <c r="E17" s="16"/>
      <c r="F17" s="17"/>
      <c r="G17" s="18"/>
      <c r="H17" s="1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>
      <c r="A18" s="4">
        <v>2</v>
      </c>
      <c r="B18" s="45"/>
      <c r="C18" s="56"/>
      <c r="D18" s="1"/>
      <c r="E18" s="16"/>
      <c r="F18" s="11" t="s">
        <v>21</v>
      </c>
      <c r="G18" s="18"/>
      <c r="H18" s="1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</row>
    <row r="19" spans="1:19">
      <c r="A19" s="4">
        <v>1</v>
      </c>
      <c r="B19" s="45">
        <v>25</v>
      </c>
      <c r="C19" s="56"/>
      <c r="D19" s="1"/>
      <c r="E19" s="16"/>
      <c r="F19" s="57"/>
      <c r="G19" s="18"/>
      <c r="H19" s="1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</row>
    <row r="20" spans="1:19">
      <c r="A20" s="8" t="s">
        <v>35</v>
      </c>
      <c r="B20" s="46">
        <v>250</v>
      </c>
      <c r="C20" s="55">
        <f>SUM(C6:C11,C13:C19)</f>
        <v>0</v>
      </c>
      <c r="D20" s="1"/>
      <c r="E20" s="16"/>
      <c r="F20" s="17"/>
      <c r="G20" s="18"/>
      <c r="H20" s="1"/>
      <c r="I20" s="68"/>
      <c r="J20" s="70" t="s">
        <v>47</v>
      </c>
      <c r="K20" s="68"/>
      <c r="L20" s="68"/>
      <c r="M20" s="68"/>
      <c r="N20" s="68"/>
      <c r="O20" s="68"/>
      <c r="P20" s="68"/>
      <c r="Q20" s="68"/>
      <c r="R20" s="68"/>
      <c r="S20" s="68"/>
    </row>
    <row r="21" spans="1:19">
      <c r="A21" s="1"/>
      <c r="B21" s="26" t="s">
        <v>14</v>
      </c>
      <c r="C21" s="26"/>
      <c r="D21" s="1"/>
      <c r="E21" s="19"/>
      <c r="F21" s="17"/>
      <c r="G21" s="18"/>
      <c r="H21" s="1"/>
      <c r="I21" s="68"/>
      <c r="J21" s="71"/>
      <c r="K21" s="68"/>
      <c r="L21" s="68"/>
      <c r="M21" s="68"/>
      <c r="N21" s="68"/>
      <c r="O21" s="68"/>
      <c r="P21" s="68"/>
      <c r="Q21" s="68"/>
      <c r="R21" s="68"/>
      <c r="S21" s="68"/>
    </row>
    <row r="22" spans="1:19" ht="15" customHeight="1">
      <c r="A22" s="34" t="s">
        <v>37</v>
      </c>
      <c r="B22" s="35"/>
      <c r="C22" s="55">
        <f>C20</f>
        <v>0</v>
      </c>
      <c r="D22" s="1"/>
      <c r="E22" s="19"/>
      <c r="F22" s="17"/>
      <c r="G22" s="20" t="s">
        <v>34</v>
      </c>
      <c r="H22" s="1"/>
      <c r="I22" s="68"/>
      <c r="J22" s="72" t="s">
        <v>41</v>
      </c>
      <c r="K22" s="73" t="s">
        <v>39</v>
      </c>
      <c r="L22" s="68"/>
      <c r="M22" s="74" t="s">
        <v>40</v>
      </c>
      <c r="N22" s="73" t="s">
        <v>39</v>
      </c>
      <c r="O22" s="68"/>
      <c r="P22" s="75" t="s">
        <v>43</v>
      </c>
      <c r="Q22" s="75"/>
      <c r="R22" s="75"/>
      <c r="S22" s="68"/>
    </row>
    <row r="23" spans="1:19">
      <c r="A23" s="34" t="str">
        <f>"- $250.00 starting amount"</f>
        <v>- $250.00 starting amount</v>
      </c>
      <c r="B23" s="35"/>
      <c r="C23" s="55">
        <f>C22-250</f>
        <v>-250</v>
      </c>
      <c r="D23" s="1"/>
      <c r="E23" s="19" t="s">
        <v>22</v>
      </c>
      <c r="F23" s="56"/>
      <c r="G23" s="55">
        <f>C23-F23</f>
        <v>-250</v>
      </c>
      <c r="H23" s="1"/>
      <c r="I23" s="68"/>
      <c r="J23" s="76">
        <v>100</v>
      </c>
      <c r="K23" s="73">
        <v>1</v>
      </c>
      <c r="L23" s="68"/>
      <c r="M23" s="76">
        <v>1</v>
      </c>
      <c r="N23" s="73">
        <v>0</v>
      </c>
      <c r="O23" s="68"/>
      <c r="P23" s="77">
        <v>18</v>
      </c>
      <c r="Q23" s="77">
        <v>19.5</v>
      </c>
      <c r="R23" s="77">
        <v>24</v>
      </c>
      <c r="S23" s="68"/>
    </row>
    <row r="24" spans="1:19">
      <c r="A24" s="34" t="s">
        <v>15</v>
      </c>
      <c r="B24" s="35"/>
      <c r="C24" s="56"/>
      <c r="D24" s="1"/>
      <c r="E24" s="19" t="s">
        <v>23</v>
      </c>
      <c r="F24" s="56"/>
      <c r="G24" s="55">
        <f>C24-F24</f>
        <v>0</v>
      </c>
      <c r="H24" s="1"/>
      <c r="I24" s="68"/>
      <c r="J24" s="76">
        <v>50</v>
      </c>
      <c r="K24" s="73">
        <v>2</v>
      </c>
      <c r="L24" s="68"/>
      <c r="M24" s="76">
        <v>0.5</v>
      </c>
      <c r="N24" s="73">
        <v>1</v>
      </c>
      <c r="O24" s="68"/>
      <c r="P24" s="77">
        <v>73.5</v>
      </c>
      <c r="Q24" s="77">
        <v>12.5</v>
      </c>
      <c r="R24" s="77">
        <v>15</v>
      </c>
      <c r="S24" s="68"/>
    </row>
    <row r="25" spans="1:19">
      <c r="A25" s="34" t="s">
        <v>16</v>
      </c>
      <c r="B25" s="35"/>
      <c r="C25" s="56"/>
      <c r="D25" s="1"/>
      <c r="E25" s="19" t="s">
        <v>24</v>
      </c>
      <c r="F25" s="56"/>
      <c r="G25" s="55">
        <f t="shared" ref="G25:G26" si="0">C25-F25</f>
        <v>0</v>
      </c>
      <c r="H25" s="1"/>
      <c r="I25" s="68"/>
      <c r="J25" s="76">
        <v>20</v>
      </c>
      <c r="K25" s="73">
        <v>8</v>
      </c>
      <c r="L25" s="68"/>
      <c r="M25" s="76">
        <v>0.25</v>
      </c>
      <c r="N25" s="73">
        <v>75</v>
      </c>
      <c r="O25" s="68"/>
      <c r="P25" s="77">
        <v>48</v>
      </c>
      <c r="Q25" s="77">
        <v>41</v>
      </c>
      <c r="R25" s="77">
        <v>30</v>
      </c>
      <c r="S25" s="68"/>
    </row>
    <row r="26" spans="1:19">
      <c r="A26" s="36" t="s">
        <v>17</v>
      </c>
      <c r="B26" s="37"/>
      <c r="C26" s="56"/>
      <c r="D26" s="22"/>
      <c r="E26" s="19" t="s">
        <v>25</v>
      </c>
      <c r="F26" s="56"/>
      <c r="G26" s="55">
        <f t="shared" si="0"/>
        <v>0</v>
      </c>
      <c r="H26" s="1"/>
      <c r="I26" s="68"/>
      <c r="J26" s="76">
        <v>10</v>
      </c>
      <c r="K26" s="73">
        <v>14</v>
      </c>
      <c r="L26" s="68"/>
      <c r="M26" s="76">
        <v>0.1</v>
      </c>
      <c r="N26" s="73">
        <v>19</v>
      </c>
      <c r="O26" s="68"/>
      <c r="P26" s="77">
        <v>99</v>
      </c>
      <c r="Q26" s="77">
        <v>100</v>
      </c>
      <c r="R26" s="77">
        <v>12</v>
      </c>
      <c r="S26" s="68"/>
    </row>
    <row r="27" spans="1:19">
      <c r="A27" s="51"/>
      <c r="B27" s="51"/>
      <c r="C27" s="52"/>
      <c r="D27" s="17"/>
      <c r="E27" s="23"/>
      <c r="F27" s="50"/>
      <c r="G27" s="50"/>
      <c r="H27" s="1"/>
      <c r="I27" s="68"/>
      <c r="J27" s="76">
        <v>5</v>
      </c>
      <c r="K27" s="73">
        <v>8</v>
      </c>
      <c r="L27" s="68"/>
      <c r="M27" s="76">
        <v>0.05</v>
      </c>
      <c r="N27" s="73">
        <v>43</v>
      </c>
      <c r="O27" s="68"/>
      <c r="P27" s="77">
        <v>12</v>
      </c>
      <c r="Q27" s="77">
        <v>12</v>
      </c>
      <c r="R27" s="77">
        <v>18</v>
      </c>
      <c r="S27" s="68"/>
    </row>
    <row r="28" spans="1:19" ht="20">
      <c r="A28" s="25" t="s">
        <v>18</v>
      </c>
      <c r="B28" s="25"/>
      <c r="C28" s="55">
        <f>SUM(C23:C26)</f>
        <v>-250</v>
      </c>
      <c r="D28" s="48" t="s">
        <v>26</v>
      </c>
      <c r="E28" s="49"/>
      <c r="F28" s="54"/>
      <c r="G28" s="55">
        <f>SUM(G23:G26)</f>
        <v>-250</v>
      </c>
      <c r="H28" s="1"/>
      <c r="I28" s="68"/>
      <c r="J28" s="76">
        <v>2</v>
      </c>
      <c r="K28" s="73">
        <v>0</v>
      </c>
      <c r="L28" s="68"/>
      <c r="M28" s="76">
        <v>0.01</v>
      </c>
      <c r="N28" s="73">
        <v>83</v>
      </c>
      <c r="O28" s="68"/>
      <c r="P28" s="77">
        <v>24</v>
      </c>
      <c r="Q28" s="77">
        <v>24</v>
      </c>
      <c r="R28" s="77">
        <v>12</v>
      </c>
      <c r="S28" s="68"/>
    </row>
    <row r="29" spans="1:19" ht="15" customHeight="1">
      <c r="A29" s="11"/>
      <c r="B29" s="11"/>
      <c r="C29" s="11"/>
      <c r="D29" s="17"/>
      <c r="E29" s="17"/>
      <c r="F29" s="1"/>
      <c r="G29" s="12" t="s">
        <v>29</v>
      </c>
      <c r="H29" s="1"/>
      <c r="I29" s="68"/>
      <c r="J29" s="76">
        <v>1</v>
      </c>
      <c r="K29" s="73">
        <v>59</v>
      </c>
      <c r="L29" s="68"/>
      <c r="M29" s="71"/>
      <c r="N29" s="68"/>
      <c r="O29" s="68"/>
      <c r="P29" s="77">
        <v>14.5</v>
      </c>
      <c r="Q29" s="77">
        <v>13.5</v>
      </c>
      <c r="R29" s="77">
        <v>30</v>
      </c>
      <c r="S29" s="68"/>
    </row>
    <row r="30" spans="1:19">
      <c r="B30" s="1"/>
      <c r="C30" s="1"/>
      <c r="D30" s="1"/>
      <c r="E30" s="1"/>
      <c r="F30" s="1"/>
      <c r="G30" s="44" t="s">
        <v>28</v>
      </c>
      <c r="H30" s="1"/>
      <c r="I30" s="68"/>
      <c r="J30" s="78"/>
      <c r="K30" s="68"/>
      <c r="L30" s="68"/>
      <c r="M30" s="78"/>
      <c r="N30" s="68"/>
      <c r="O30" s="68"/>
      <c r="P30" s="77">
        <v>15</v>
      </c>
      <c r="Q30" s="77">
        <v>50</v>
      </c>
      <c r="R30" s="77">
        <v>24</v>
      </c>
      <c r="S30" s="68"/>
    </row>
    <row r="31" spans="1:19">
      <c r="A31" s="38" t="s">
        <v>27</v>
      </c>
      <c r="B31" s="39"/>
      <c r="C31" s="40"/>
      <c r="D31" s="1"/>
      <c r="E31" s="1"/>
      <c r="F31" s="1"/>
      <c r="G31" s="44"/>
      <c r="H31" s="1"/>
      <c r="I31" s="68"/>
      <c r="J31" s="79" t="s">
        <v>46</v>
      </c>
      <c r="K31" s="79"/>
      <c r="L31" s="68"/>
      <c r="M31" s="78">
        <v>553</v>
      </c>
      <c r="N31" s="68"/>
      <c r="O31" s="68"/>
      <c r="P31" s="68"/>
      <c r="Q31" s="68"/>
      <c r="R31" s="68"/>
      <c r="S31" s="68"/>
    </row>
    <row r="32" spans="1:19">
      <c r="A32" s="59"/>
      <c r="B32" s="60"/>
      <c r="C32" s="61"/>
      <c r="D32" s="21" t="s">
        <v>30</v>
      </c>
      <c r="E32" s="58"/>
      <c r="F32" s="58"/>
      <c r="G32" s="58"/>
      <c r="H32" s="1"/>
      <c r="I32" s="68"/>
      <c r="J32" s="78"/>
      <c r="K32" s="68"/>
      <c r="L32" s="68"/>
      <c r="M32" s="71"/>
      <c r="N32" s="68"/>
      <c r="O32" s="68"/>
      <c r="P32" s="68"/>
      <c r="Q32" s="68"/>
      <c r="R32" s="68"/>
      <c r="S32" s="68"/>
    </row>
    <row r="33" spans="1:19">
      <c r="A33" s="62"/>
      <c r="B33" s="63"/>
      <c r="C33" s="64"/>
      <c r="D33" s="21"/>
      <c r="E33" s="13"/>
      <c r="F33" s="13"/>
      <c r="G33" s="13"/>
      <c r="H33" s="1"/>
      <c r="I33" s="68"/>
      <c r="J33" s="80" t="s">
        <v>17</v>
      </c>
      <c r="K33" s="80"/>
      <c r="L33" s="68"/>
      <c r="M33" s="81">
        <v>40</v>
      </c>
      <c r="N33" s="68"/>
      <c r="O33" s="68"/>
      <c r="P33" s="68"/>
      <c r="Q33" s="68"/>
      <c r="R33" s="68"/>
      <c r="S33" s="68"/>
    </row>
    <row r="34" spans="1:19">
      <c r="A34" s="62"/>
      <c r="B34" s="63"/>
      <c r="C34" s="64"/>
      <c r="D34" s="21" t="s">
        <v>31</v>
      </c>
      <c r="E34" s="58"/>
      <c r="F34" s="58"/>
      <c r="G34" s="13"/>
      <c r="H34" s="1"/>
      <c r="I34" s="68"/>
      <c r="J34" s="82"/>
      <c r="K34" s="68"/>
      <c r="L34" s="68"/>
      <c r="M34" s="68"/>
      <c r="N34" s="68"/>
      <c r="O34" s="68"/>
      <c r="P34" s="68"/>
      <c r="Q34" s="68"/>
      <c r="R34" s="68"/>
      <c r="S34" s="68"/>
    </row>
    <row r="35" spans="1:19" ht="15" customHeight="1">
      <c r="A35" s="62"/>
      <c r="B35" s="63"/>
      <c r="C35" s="64"/>
      <c r="D35" s="1"/>
      <c r="E35" s="13"/>
      <c r="F35" s="13"/>
      <c r="G35" s="13"/>
      <c r="H35" s="10"/>
      <c r="I35" s="68"/>
      <c r="J35" s="70" t="s">
        <v>38</v>
      </c>
      <c r="K35" s="83"/>
      <c r="L35" s="83"/>
      <c r="M35" s="83"/>
      <c r="N35" s="83"/>
      <c r="O35" s="68"/>
      <c r="P35" s="68"/>
      <c r="Q35" s="68"/>
      <c r="R35" s="68"/>
      <c r="S35" s="68"/>
    </row>
    <row r="36" spans="1:19">
      <c r="A36" s="62"/>
      <c r="B36" s="63"/>
      <c r="C36" s="64"/>
      <c r="D36" s="42" t="s">
        <v>33</v>
      </c>
      <c r="E36" s="43"/>
      <c r="F36" s="43"/>
      <c r="G36" s="43"/>
      <c r="H36" s="10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</row>
    <row r="37" spans="1:19">
      <c r="A37" s="62"/>
      <c r="B37" s="63"/>
      <c r="C37" s="64"/>
      <c r="D37" s="42"/>
      <c r="E37" s="43"/>
      <c r="F37" s="43"/>
      <c r="G37" s="43"/>
      <c r="H37" s="10"/>
      <c r="I37" s="68"/>
      <c r="J37" s="68" t="s">
        <v>21</v>
      </c>
      <c r="K37" s="81">
        <v>1714.5</v>
      </c>
      <c r="L37" s="68"/>
      <c r="M37" s="68"/>
      <c r="N37" s="68"/>
      <c r="O37" s="68"/>
      <c r="P37" s="68"/>
      <c r="Q37" s="68"/>
      <c r="R37" s="68"/>
      <c r="S37" s="68"/>
    </row>
    <row r="38" spans="1:19">
      <c r="A38" s="62"/>
      <c r="B38" s="63"/>
      <c r="C38" s="64"/>
      <c r="D38" s="42"/>
      <c r="E38" s="43"/>
      <c r="F38" s="43"/>
      <c r="G38" s="43"/>
      <c r="H38" s="1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</row>
    <row r="39" spans="1:19" ht="26" customHeight="1" thickBot="1">
      <c r="A39" s="65"/>
      <c r="B39" s="66"/>
      <c r="C39" s="67"/>
      <c r="D39" s="1"/>
      <c r="E39" s="1"/>
      <c r="F39" s="1"/>
      <c r="G39" s="1"/>
      <c r="H39" s="14"/>
      <c r="I39" s="68"/>
      <c r="J39" s="68" t="s">
        <v>42</v>
      </c>
      <c r="K39" s="81">
        <v>380</v>
      </c>
      <c r="L39" s="68"/>
      <c r="M39" s="68" t="s">
        <v>44</v>
      </c>
      <c r="N39" s="81">
        <v>553</v>
      </c>
      <c r="O39" s="68"/>
      <c r="P39" s="68"/>
      <c r="Q39" s="68"/>
      <c r="R39" s="68"/>
      <c r="S39" s="68"/>
    </row>
    <row r="40" spans="1:19">
      <c r="A40" s="1"/>
      <c r="B40" s="1"/>
      <c r="C40" s="1"/>
      <c r="D40" s="14" t="s">
        <v>32</v>
      </c>
      <c r="E40" s="41"/>
      <c r="F40" s="41"/>
      <c r="G40" s="41"/>
      <c r="H40" s="1"/>
      <c r="I40" s="68"/>
      <c r="J40" s="68" t="s">
        <v>43</v>
      </c>
      <c r="K40" s="81">
        <v>741.5</v>
      </c>
      <c r="L40" s="68"/>
      <c r="M40" s="68" t="s">
        <v>45</v>
      </c>
      <c r="N40" s="81">
        <v>40</v>
      </c>
      <c r="O40" s="68"/>
      <c r="P40" s="68"/>
      <c r="Q40" s="68"/>
      <c r="R40" s="68"/>
      <c r="S40" s="68"/>
    </row>
    <row r="41" spans="1:19">
      <c r="A41" s="84" t="s">
        <v>48</v>
      </c>
      <c r="B41" s="85">
        <f>IF($G$28=-6.87,50,0)</f>
        <v>0</v>
      </c>
      <c r="C41" s="1"/>
      <c r="D41" s="1"/>
      <c r="E41" s="1"/>
      <c r="F41" s="1"/>
      <c r="G41" s="1"/>
      <c r="H41" s="1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</row>
    <row r="42" spans="1:19">
      <c r="A42" s="1"/>
      <c r="B42" s="1"/>
      <c r="C42" s="1"/>
      <c r="D42" s="1"/>
      <c r="E42" s="1"/>
      <c r="F42" s="1"/>
      <c r="G42" s="1"/>
      <c r="H42" s="15"/>
      <c r="I42" s="15"/>
    </row>
    <row r="43" spans="1:19">
      <c r="A43" s="15"/>
      <c r="B43" s="15"/>
      <c r="C43" s="15"/>
      <c r="D43" s="15"/>
      <c r="E43" s="15"/>
      <c r="F43" s="15"/>
      <c r="G43" s="15"/>
      <c r="H43" s="15"/>
      <c r="I43" s="15"/>
      <c r="K43" s="53"/>
    </row>
    <row r="44" spans="1:19">
      <c r="A44" s="15"/>
      <c r="B44" s="15"/>
      <c r="C44" s="15"/>
      <c r="D44" s="15"/>
      <c r="E44" s="15"/>
      <c r="F44" s="15"/>
      <c r="G44" s="15"/>
      <c r="H44" s="15"/>
      <c r="I44" s="15"/>
    </row>
    <row r="45" spans="1:19">
      <c r="A45" s="15"/>
      <c r="B45" s="15"/>
      <c r="C45" s="15"/>
      <c r="D45" s="15"/>
      <c r="E45" s="15"/>
      <c r="F45" s="15"/>
      <c r="G45" s="15"/>
      <c r="H45" s="15"/>
      <c r="I45" s="15"/>
    </row>
    <row r="46" spans="1:19">
      <c r="A46" s="15"/>
      <c r="B46" s="15"/>
      <c r="C46" s="15"/>
      <c r="D46" s="15"/>
      <c r="E46" s="15"/>
      <c r="F46" s="15"/>
      <c r="G46" s="15"/>
      <c r="H46" s="15"/>
      <c r="I46" s="15"/>
    </row>
    <row r="47" spans="1:19">
      <c r="A47" s="15"/>
      <c r="B47" s="15"/>
      <c r="C47" s="15"/>
      <c r="D47" s="15"/>
      <c r="E47" s="15"/>
      <c r="F47" s="15"/>
      <c r="G47" s="15"/>
      <c r="H47" s="15"/>
      <c r="I47" s="15"/>
    </row>
    <row r="48" spans="1:19">
      <c r="A48" s="15"/>
      <c r="B48" s="15"/>
      <c r="C48" s="15"/>
      <c r="D48" s="15"/>
      <c r="E48" s="15"/>
      <c r="F48" s="15"/>
      <c r="G48" s="15"/>
      <c r="H48" s="15"/>
    </row>
    <row r="49" spans="1:7">
      <c r="A49" s="15"/>
      <c r="B49" s="15"/>
      <c r="C49" s="15"/>
      <c r="D49" s="15"/>
      <c r="E49" s="15"/>
      <c r="F49" s="15"/>
      <c r="G49" s="15"/>
    </row>
  </sheetData>
  <sheetProtection sheet="1" objects="1" scenarios="1" selectLockedCells="1"/>
  <mergeCells count="23">
    <mergeCell ref="J3:R4"/>
    <mergeCell ref="J33:K33"/>
    <mergeCell ref="J31:K31"/>
    <mergeCell ref="P22:R22"/>
    <mergeCell ref="A31:C31"/>
    <mergeCell ref="E32:G32"/>
    <mergeCell ref="E34:F34"/>
    <mergeCell ref="E40:G40"/>
    <mergeCell ref="D36:G38"/>
    <mergeCell ref="A32:C39"/>
    <mergeCell ref="G30:G31"/>
    <mergeCell ref="A28:B28"/>
    <mergeCell ref="B21:C21"/>
    <mergeCell ref="E14:G14"/>
    <mergeCell ref="A1:C1"/>
    <mergeCell ref="D28:E28"/>
    <mergeCell ref="A5:C5"/>
    <mergeCell ref="A12:C12"/>
    <mergeCell ref="A22:B22"/>
    <mergeCell ref="A24:B24"/>
    <mergeCell ref="A25:B25"/>
    <mergeCell ref="A26:B26"/>
    <mergeCell ref="A23:B23"/>
  </mergeCells>
  <phoneticPr fontId="3" type="noConversion"/>
  <pageMargins left="0.25" right="0.25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alpine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2014-05-07T17:08:58Z</cp:lastPrinted>
  <dcterms:created xsi:type="dcterms:W3CDTF">2014-02-06T22:39:34Z</dcterms:created>
  <dcterms:modified xsi:type="dcterms:W3CDTF">2014-05-07T17:09:26Z</dcterms:modified>
</cp:coreProperties>
</file>